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CProg " sheetId="1" r:id="rId1"/>
  </sheets>
  <definedNames>
    <definedName name="_xlnm.Print_Area" localSheetId="0">'CProg '!$A$1:$K$41</definedName>
  </definedNames>
  <calcPr fullCalcOnLoad="1"/>
</workbook>
</file>

<file path=xl/sharedStrings.xml><?xml version="1.0" encoding="utf-8"?>
<sst xmlns="http://schemas.openxmlformats.org/spreadsheetml/2006/main" count="69" uniqueCount="69">
  <si>
    <t>Poder Ejecutivo del Estado de Zacatecas</t>
  </si>
  <si>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</si>
  <si>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</si>
  <si>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</si>
  <si>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</si>
  <si>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</si>
  <si>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</si>
  <si>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</si>
  <si>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</si>
  <si>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</si>
  <si>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</si>
  <si>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</si>
  <si>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 Presupuestarios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</si>
  <si>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</si>
  <si>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</si>
  <si>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</si>
  <si>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</si>
  <si>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</si>
  <si>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</si>
  <si>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Funciones de las Fuerzas Armadas (Únicamente Gobierno Federal)</t>
  </si>
  <si>
    <t>Específicos</t>
  </si>
  <si>
    <t>Proyectos de Inversión</t>
  </si>
  <si>
    <t>Administrativos y de Apoyo</t>
  </si>
  <si>
    <t>Compromisos</t>
  </si>
  <si>
    <t>Desastres Naturales</t>
  </si>
  <si>
    <t>Obligaciones</t>
  </si>
  <si>
    <t>Programas de Gasto Federalizado (Gobierno Federal)</t>
  </si>
  <si>
    <t>Gasto Federalizado</t>
  </si>
  <si>
    <t>Total del Gasto</t>
  </si>
  <si>
    <t xml:space="preserve">S </t>
  </si>
  <si>
    <t>U</t>
  </si>
  <si>
    <t>E</t>
  </si>
  <si>
    <t>B</t>
  </si>
  <si>
    <t>F</t>
  </si>
  <si>
    <t>G</t>
  </si>
  <si>
    <t>R</t>
  </si>
  <si>
    <t>K</t>
  </si>
  <si>
    <t>M</t>
  </si>
  <si>
    <t>W</t>
  </si>
  <si>
    <t>L</t>
  </si>
  <si>
    <t>N</t>
  </si>
  <si>
    <t>J</t>
  </si>
  <si>
    <t>T</t>
  </si>
  <si>
    <t>Y</t>
  </si>
  <si>
    <t>Z</t>
  </si>
  <si>
    <t>I</t>
  </si>
  <si>
    <t>C</t>
  </si>
  <si>
    <t>P</t>
  </si>
  <si>
    <t>Planeación, Seguimiento y Evaluación de Políticas Públicas</t>
  </si>
  <si>
    <t>Promoción y Fomento</t>
  </si>
  <si>
    <t>Regulación y Supervisión</t>
  </si>
  <si>
    <t>A</t>
  </si>
  <si>
    <t>Apoyo al Proceso Presupuestario y para Mejorar la Eficiencia Institucional</t>
  </si>
  <si>
    <t>O</t>
  </si>
  <si>
    <t>Apoyo a la Función Pública y al Mejoramiento de la Gestión</t>
  </si>
  <si>
    <t>Operaciones Ajenas</t>
  </si>
  <si>
    <t>Obligaciones de Cumplimiento de Resolución Jurisdiccional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</si>
  <si>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</si>
  <si>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</si>
  <si>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</si>
  <si>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</si>
  <si>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</si>
  <si>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</si>
  <si>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</si>
  <si>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</si>
  <si>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</si>
  <si>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Avance de Gestión Financiera 2023</t>
  </si>
  <si>
    <t>Instituto de Cultura Física y Deporte del Estado de Zacatecas</t>
  </si>
  <si>
    <t>Del 01 de Enero al 30 de Junio del 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</si>
</sst>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Gotham Book"/>
      <family val="0"/>
    </font>
    <font>
      <b/>
      <sz val="12"/>
      <name val="Montserrat"/>
      <family val="0"/>
    </font>
    <font>
      <sz val="12"/>
      <color indexed="8"/>
      <name val="Montserrat"/>
      <family val="0"/>
    </font>
    <font>
      <sz val="7"/>
      <color indexed="9"/>
      <name val="Montserrat"/>
      <family val="0"/>
    </font>
    <font>
      <sz val="7"/>
      <color indexed="8"/>
      <name val="Montserrat"/>
      <family val="0"/>
    </font>
    <font>
      <b/>
      <sz val="7"/>
      <color indexed="9"/>
      <name val="Montserrat"/>
      <family val="0"/>
    </font>
    <font>
      <b/>
      <sz val="9"/>
      <name val="Arial"/>
      <family val="2"/>
    </font>
    <font>
      <sz val="9"/>
      <name val="Arial"/>
      <family val="2"/>
    </font>
    <font>
      <sz val="7"/>
      <color indexed="23"/>
      <name val="Gotham Book"/>
      <family val="0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Gotham Book"/>
      <family val="0"/>
    </font>
    <font>
      <sz val="12"/>
      <color theme="1"/>
      <name val="Montserrat"/>
      <family val="0"/>
    </font>
    <font>
      <sz val="7"/>
      <color theme="0"/>
      <name val="Montserrat"/>
      <family val="0"/>
    </font>
    <font>
      <sz val="7"/>
      <color theme="1"/>
      <name val="Montserrat"/>
      <family val="0"/>
    </font>
    <font>
      <b/>
      <sz val="7"/>
      <color theme="0"/>
      <name val="Montserrat"/>
      <family val="0"/>
    </font>
    <font>
      <sz val="7"/>
      <color theme="0" tint="-0.4999699890613556"/>
      <name val="Gotham Book"/>
      <family val="0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0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 tint="-0.4999699890613556"/>
      </bottom>
    </border>
    <border>
      <left style="medium">
        <color theme="0"/>
      </left>
      <right style="thin">
        <color rgb="FF8F302E"/>
      </right>
      <top style="medium">
        <color theme="0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/>
      <bottom/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 style="medium">
        <color theme="0"/>
      </left>
      <right style="thin">
        <color rgb="FF8F302E"/>
      </right>
      <top/>
      <bottom style="medium">
        <color theme="0"/>
      </bottom>
    </border>
    <border>
      <left style="medium">
        <color theme="0"/>
      </left>
      <right style="thin">
        <color rgb="FF8F302E"/>
      </right>
      <top style="medium">
        <color theme="0"/>
      </top>
      <bottom style="medium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0" borderId="0" xfId="0" applyFont="1" applyAlignment="1">
      <alignment/>
    </xf>
    <xf numFmtId="0" fontId="46" fillId="33" borderId="0" xfId="0" applyFont="1" applyFill="1" applyAlignment="1">
      <alignment/>
    </xf>
    <xf numFmtId="0" fontId="47" fillId="0" borderId="0" xfId="0" applyFont="1" applyAlignment="1">
      <alignment/>
    </xf>
    <xf numFmtId="0" fontId="48" fillId="33" borderId="0" xfId="0" applyFont="1" applyFill="1" applyAlignment="1">
      <alignment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3" fontId="8" fillId="33" borderId="13" xfId="0" applyNumberFormat="1" applyFont="1" applyFill="1" applyBorder="1" applyAlignment="1">
      <alignment horizontal="right" vertical="center" wrapText="1"/>
    </xf>
    <xf numFmtId="0" fontId="9" fillId="33" borderId="14" xfId="0" applyFont="1" applyFill="1" applyBorder="1" applyAlignment="1">
      <alignment horizontal="justify" vertical="center" wrapText="1"/>
    </xf>
    <xf numFmtId="3" fontId="8" fillId="33" borderId="15" xfId="0" applyNumberFormat="1" applyFont="1" applyFill="1" applyBorder="1" applyAlignment="1">
      <alignment horizontal="right" vertical="center" wrapText="1"/>
    </xf>
    <xf numFmtId="0" fontId="9" fillId="33" borderId="16" xfId="0" applyFont="1" applyFill="1" applyBorder="1" applyAlignment="1">
      <alignment horizontal="justify" vertical="center" wrapText="1"/>
    </xf>
    <xf numFmtId="3" fontId="9" fillId="33" borderId="15" xfId="0" applyNumberFormat="1" applyFont="1" applyFill="1" applyBorder="1" applyAlignment="1">
      <alignment horizontal="right" vertical="center" wrapText="1"/>
    </xf>
    <xf numFmtId="3" fontId="8" fillId="0" borderId="15" xfId="0" applyNumberFormat="1" applyFont="1" applyBorder="1" applyAlignment="1">
      <alignment horizontal="right" vertical="center" wrapText="1"/>
    </xf>
    <xf numFmtId="0" fontId="8" fillId="33" borderId="17" xfId="0" applyFont="1" applyFill="1" applyBorder="1" applyAlignment="1">
      <alignment horizontal="center" vertical="center" wrapText="1"/>
    </xf>
    <xf numFmtId="3" fontId="8" fillId="33" borderId="18" xfId="0" applyNumberFormat="1" applyFont="1" applyFill="1" applyBorder="1" applyAlignment="1">
      <alignment horizontal="right" vertical="center" wrapText="1"/>
    </xf>
    <xf numFmtId="0" fontId="8" fillId="33" borderId="19" xfId="0" applyFont="1" applyFill="1" applyBorder="1" applyAlignment="1">
      <alignment horizontal="justify" vertical="center" wrapText="1"/>
    </xf>
    <xf numFmtId="3" fontId="8" fillId="33" borderId="20" xfId="0" applyNumberFormat="1" applyFont="1" applyFill="1" applyBorder="1" applyAlignment="1">
      <alignment horizontal="right" vertical="center" wrapText="1"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0" fontId="51" fillId="33" borderId="14" xfId="0" applyFont="1" applyFill="1" applyBorder="1" applyAlignment="1">
      <alignment horizontal="justify" vertical="center" wrapText="1"/>
    </xf>
    <xf numFmtId="0" fontId="51" fillId="33" borderId="0" xfId="0" applyFont="1" applyFill="1" applyAlignment="1">
      <alignment horizontal="justify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left" vertical="center" wrapText="1" indent="3"/>
    </xf>
    <xf numFmtId="0" fontId="8" fillId="33" borderId="22" xfId="0" applyFont="1" applyFill="1" applyBorder="1" applyAlignment="1">
      <alignment horizontal="left" vertical="center" wrapText="1" indent="3"/>
    </xf>
    <xf numFmtId="0" fontId="8" fillId="33" borderId="23" xfId="0" applyFont="1" applyFill="1" applyBorder="1" applyAlignment="1">
      <alignment horizontal="left" vertical="center" wrapText="1"/>
    </xf>
    <xf numFmtId="0" fontId="8" fillId="33" borderId="24" xfId="0" applyFont="1" applyFill="1" applyBorder="1" applyAlignment="1">
      <alignment horizontal="left" vertical="center" wrapText="1"/>
    </xf>
    <xf numFmtId="0" fontId="8" fillId="33" borderId="25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horizontal="justify" vertical="center" wrapText="1"/>
    </xf>
    <xf numFmtId="0" fontId="8" fillId="33" borderId="16" xfId="0" applyFont="1" applyFill="1" applyBorder="1" applyAlignment="1">
      <alignment horizontal="justify" vertical="center" wrapText="1"/>
    </xf>
    <xf numFmtId="0" fontId="8" fillId="33" borderId="26" xfId="0" applyFont="1" applyFill="1" applyBorder="1" applyAlignment="1">
      <alignment horizontal="justify" vertical="center" wrapText="1"/>
    </xf>
    <xf numFmtId="0" fontId="8" fillId="33" borderId="27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49" fillId="34" borderId="0" xfId="0" applyFont="1" applyFill="1" applyAlignment="1">
      <alignment horizontal="center" vertical="center"/>
    </xf>
    <xf numFmtId="0" fontId="49" fillId="34" borderId="26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 wrapText="1"/>
    </xf>
    <xf numFmtId="0" fontId="49" fillId="34" borderId="29" xfId="0" applyFont="1" applyFill="1" applyBorder="1" applyAlignment="1">
      <alignment horizontal="center" vertical="center" wrapText="1"/>
    </xf>
    <xf numFmtId="0" fontId="49" fillId="34" borderId="3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0</xdr:row>
      <xdr:rowOff>47625</xdr:rowOff>
    </xdr:from>
    <xdr:to>
      <xdr:col>3</xdr:col>
      <xdr:colOff>1295400</xdr:colOff>
      <xdr:row>3</xdr:row>
      <xdr:rowOff>219075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47625"/>
          <a:ext cx="981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4</xdr:row>
      <xdr:rowOff>9525</xdr:rowOff>
    </xdr:to>
    <xdr:pic>
      <xdr:nvPicPr>
        <xdr:cNvPr id="2" name="Imagen 9" descr="C:\Users\USUARIO\Downloads\logo incu.jpg"/>
        <xdr:cNvPicPr preferRelativeResize="1">
          <a:picLocks noChangeAspect="1"/>
        </xdr:cNvPicPr>
      </xdr:nvPicPr>
      <xdr:blipFill>
        <a:blip r:embed="rId2"/>
        <a:srcRect l="9922" t="9924" r="9922" b="15266"/>
        <a:stretch>
          <a:fillRect/>
        </a:stretch>
      </xdr:blipFill>
      <xdr:spPr>
        <a:xfrm>
          <a:off x="9277350" y="0"/>
          <a:ext cx="12763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2"/>
  <sheetViews>
    <sheetView tabSelected="1" zoomScaleSheetLayoutView="100" zoomScalePageLayoutView="0" workbookViewId="0" topLeftCell="A1">
      <selection activeCell="E15" sqref="E15"/>
    </sheetView>
  </sheetViews>
  <sheetFormatPr defaultColWidth="11.421875" defaultRowHeight="15"/>
  <cols>
    <col min="1" max="1" width="2.140625" style="1" customWidth="1"/>
    <col min="2" max="3" width="3.7109375" style="2" customWidth="1"/>
    <col min="4" max="4" width="62.7109375" style="2" customWidth="1"/>
    <col min="5" max="10" width="16.7109375" style="2" customWidth="1"/>
    <col min="11" max="11" width="1.7109375" style="1" customWidth="1"/>
    <col min="12" max="16384" width="11.421875" style="2" customWidth="1"/>
  </cols>
  <sheetData>
    <row r="1" spans="2:11" ht="19.5" customHeight="1">
      <c r="B1" s="33" t="s">
        <v>66</v>
      </c>
      <c r="C1" s="33"/>
      <c r="D1" s="33"/>
      <c r="E1" s="33"/>
      <c r="F1" s="33"/>
      <c r="G1" s="33"/>
      <c r="H1" s="33"/>
      <c r="I1" s="33"/>
      <c r="J1" s="33"/>
      <c r="K1" s="33"/>
    </row>
    <row r="2" spans="2:11" ht="19.5" customHeight="1">
      <c r="B2" s="33" t="s">
        <v>67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9.5" customHeight="1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"/>
    </row>
    <row r="4" spans="2:11" ht="19.5" customHeight="1">
      <c r="B4" s="34" t="s">
        <v>68</v>
      </c>
      <c r="C4" s="34"/>
      <c r="D4" s="34"/>
      <c r="E4" s="34"/>
      <c r="F4" s="34"/>
      <c r="G4" s="34"/>
      <c r="H4" s="34"/>
      <c r="I4" s="34"/>
      <c r="J4" s="34"/>
      <c r="K4" s="3"/>
    </row>
    <row r="5" spans="2:11" s="1" customFormat="1" ht="2.25" customHeight="1">
      <c r="B5" s="4"/>
      <c r="C5" s="4" t="s">
        <v>0</v>
      </c>
      <c r="D5" s="4"/>
      <c r="E5" s="4"/>
      <c r="F5" s="4"/>
      <c r="G5" s="4"/>
      <c r="H5" s="4"/>
      <c r="I5" s="4"/>
      <c r="J5" s="4"/>
      <c r="K5" s="5"/>
    </row>
    <row r="6" spans="2:11" ht="18" customHeight="1" thickBot="1">
      <c r="B6" s="35" t="s">
        <v>2</v>
      </c>
      <c r="C6" s="35"/>
      <c r="D6" s="35"/>
      <c r="E6" s="37" t="s">
        <v>3</v>
      </c>
      <c r="F6" s="37"/>
      <c r="G6" s="37"/>
      <c r="H6" s="37"/>
      <c r="I6" s="37"/>
      <c r="J6" s="38" t="s">
        <v>4</v>
      </c>
      <c r="K6" s="5"/>
    </row>
    <row r="7" spans="2:11" ht="30" customHeight="1" thickBot="1">
      <c r="B7" s="35"/>
      <c r="C7" s="35"/>
      <c r="D7" s="35"/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39"/>
      <c r="K7" s="5"/>
    </row>
    <row r="8" spans="2:11" ht="18" customHeight="1">
      <c r="B8" s="36"/>
      <c r="C8" s="36"/>
      <c r="D8" s="36"/>
      <c r="E8" s="7">
        <v>1</v>
      </c>
      <c r="F8" s="7">
        <v>2</v>
      </c>
      <c r="G8" s="7" t="s">
        <v>10</v>
      </c>
      <c r="H8" s="7">
        <v>4</v>
      </c>
      <c r="I8" s="7">
        <v>5</v>
      </c>
      <c r="J8" s="8" t="s">
        <v>11</v>
      </c>
      <c r="K8" s="5"/>
    </row>
    <row r="9" spans="2:11" ht="18" customHeight="1">
      <c r="B9" s="26" t="s">
        <v>12</v>
      </c>
      <c r="C9" s="27"/>
      <c r="D9" s="28"/>
      <c r="E9" s="9">
        <f>E10+E13+E22+E26+E29+E34</f>
        <v>71223955.96000001</v>
      </c>
      <c r="F9" s="9">
        <f>F10+F13+F22+F26+F29+F34</f>
        <v>3721034.3400000003</v>
      </c>
      <c r="G9" s="9">
        <f>G10+G13+G22+G26+G29+G34</f>
        <v>74944990.3</v>
      </c>
      <c r="H9" s="9">
        <f>H10+H13+H22+H26+H29+H34</f>
        <v>59420723.48999999</v>
      </c>
      <c r="I9" s="9">
        <f>I10+I13+I22+I26+I29+I34</f>
        <v>53759563.109999985</v>
      </c>
      <c r="J9" s="9">
        <f aca="true" t="shared" si="0" ref="J9:J14">+G9-H9</f>
        <v>15524266.81000001</v>
      </c>
      <c r="K9" s="5"/>
    </row>
    <row r="10" spans="2:11" ht="18" customHeight="1">
      <c r="B10" s="10"/>
      <c r="C10" s="29" t="s">
        <v>13</v>
      </c>
      <c r="D10" s="30"/>
      <c r="E10" s="11">
        <f>SUM(E11:E12)</f>
        <v>13200085</v>
      </c>
      <c r="F10" s="11">
        <f>SUM(F11:F12)</f>
        <v>526879.5399999998</v>
      </c>
      <c r="G10" s="11">
        <f>SUM(G11:G12)</f>
        <v>13726964.54</v>
      </c>
      <c r="H10" s="11">
        <f>SUM(H11:H12)</f>
        <v>11409566.96</v>
      </c>
      <c r="I10" s="11">
        <f>SUM(I11:I12)</f>
        <v>8934391.479999999</v>
      </c>
      <c r="J10" s="11">
        <f t="shared" si="0"/>
        <v>2317397.579999998</v>
      </c>
      <c r="K10" s="5"/>
    </row>
    <row r="11" spans="2:11" ht="18" customHeight="1">
      <c r="B11" s="21"/>
      <c r="C11" s="22" t="s">
        <v>29</v>
      </c>
      <c r="D11" s="12" t="s">
        <v>14</v>
      </c>
      <c r="E11" s="13">
        <v>2556000</v>
      </c>
      <c r="F11" s="13">
        <v>0</v>
      </c>
      <c r="G11" s="13">
        <f>+E11+F11</f>
        <v>2556000</v>
      </c>
      <c r="H11" s="13">
        <v>1278000</v>
      </c>
      <c r="I11" s="13">
        <v>0</v>
      </c>
      <c r="J11" s="13">
        <f t="shared" si="0"/>
        <v>1278000</v>
      </c>
      <c r="K11" s="5"/>
    </row>
    <row r="12" spans="2:11" ht="18" customHeight="1">
      <c r="B12" s="21"/>
      <c r="C12" s="22" t="s">
        <v>30</v>
      </c>
      <c r="D12" s="12" t="s">
        <v>15</v>
      </c>
      <c r="E12" s="13">
        <v>10644085</v>
      </c>
      <c r="F12" s="13">
        <v>526879.5399999998</v>
      </c>
      <c r="G12" s="13">
        <f>+E12+F12</f>
        <v>11170964.54</v>
      </c>
      <c r="H12" s="13">
        <v>10131566.96</v>
      </c>
      <c r="I12" s="13">
        <v>8934391.479999999</v>
      </c>
      <c r="J12" s="13">
        <f t="shared" si="0"/>
        <v>1039397.5799999982</v>
      </c>
      <c r="K12" s="5"/>
    </row>
    <row r="13" spans="2:11" ht="18" customHeight="1">
      <c r="B13" s="10"/>
      <c r="C13" s="29" t="s">
        <v>16</v>
      </c>
      <c r="D13" s="30"/>
      <c r="E13" s="11">
        <f>SUM(E14:E21)</f>
        <v>11634900</v>
      </c>
      <c r="F13" s="11">
        <f>SUM(F14:F21)</f>
        <v>906169.7000000001</v>
      </c>
      <c r="G13" s="11">
        <f>SUM(G14:G21)</f>
        <v>12541069.7</v>
      </c>
      <c r="H13" s="11">
        <f>SUM(H14:H21)</f>
        <v>1517728.8699999999</v>
      </c>
      <c r="I13" s="11">
        <f>SUM(I14:I21)</f>
        <v>1112181.16</v>
      </c>
      <c r="J13" s="11">
        <f t="shared" si="0"/>
        <v>11023340.83</v>
      </c>
      <c r="K13" s="5"/>
    </row>
    <row r="14" spans="2:11" ht="18" customHeight="1">
      <c r="B14" s="21"/>
      <c r="C14" s="22" t="s">
        <v>31</v>
      </c>
      <c r="D14" s="12" t="s">
        <v>17</v>
      </c>
      <c r="E14" s="13">
        <v>11040900</v>
      </c>
      <c r="F14" s="13">
        <v>906169.7000000001</v>
      </c>
      <c r="G14" s="13">
        <f>+E14+F14</f>
        <v>11947069.7</v>
      </c>
      <c r="H14" s="13">
        <v>1154328.8699999999</v>
      </c>
      <c r="I14" s="13">
        <v>1075781.16</v>
      </c>
      <c r="J14" s="13">
        <f t="shared" si="0"/>
        <v>10792740.83</v>
      </c>
      <c r="K14" s="5"/>
    </row>
    <row r="15" spans="2:11" ht="18" customHeight="1">
      <c r="B15" s="21"/>
      <c r="C15" s="22" t="s">
        <v>32</v>
      </c>
      <c r="D15" s="12" t="s">
        <v>18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5"/>
    </row>
    <row r="16" spans="2:11" ht="18" customHeight="1">
      <c r="B16" s="21"/>
      <c r="C16" s="22" t="s">
        <v>47</v>
      </c>
      <c r="D16" s="12" t="s">
        <v>48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5"/>
    </row>
    <row r="17" spans="2:11" ht="18" customHeight="1">
      <c r="B17" s="21"/>
      <c r="C17" s="22" t="s">
        <v>33</v>
      </c>
      <c r="D17" s="12" t="s">
        <v>49</v>
      </c>
      <c r="E17" s="13">
        <v>594000</v>
      </c>
      <c r="F17" s="13">
        <v>0</v>
      </c>
      <c r="G17" s="13">
        <f>+E17+F17</f>
        <v>594000</v>
      </c>
      <c r="H17" s="13">
        <v>363400</v>
      </c>
      <c r="I17" s="13">
        <v>36400</v>
      </c>
      <c r="J17" s="13">
        <f>+G17-H17</f>
        <v>230600</v>
      </c>
      <c r="K17" s="5"/>
    </row>
    <row r="18" spans="2:11" ht="18" customHeight="1">
      <c r="B18" s="21"/>
      <c r="C18" s="22" t="s">
        <v>34</v>
      </c>
      <c r="D18" s="12" t="s">
        <v>50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5"/>
    </row>
    <row r="19" spans="2:11" ht="18" customHeight="1">
      <c r="B19" s="21"/>
      <c r="C19" s="22" t="s">
        <v>51</v>
      </c>
      <c r="D19" s="12" t="s">
        <v>19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5"/>
    </row>
    <row r="20" spans="2:11" ht="18" customHeight="1">
      <c r="B20" s="21"/>
      <c r="C20" s="22" t="s">
        <v>35</v>
      </c>
      <c r="D20" s="12" t="s">
        <v>20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5"/>
    </row>
    <row r="21" spans="2:11" ht="18" customHeight="1">
      <c r="B21" s="21"/>
      <c r="C21" s="22" t="s">
        <v>36</v>
      </c>
      <c r="D21" s="12" t="s">
        <v>21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5"/>
    </row>
    <row r="22" spans="2:11" ht="18" customHeight="1">
      <c r="B22" s="10"/>
      <c r="C22" s="29" t="s">
        <v>22</v>
      </c>
      <c r="D22" s="30"/>
      <c r="E22" s="11">
        <f>SUM(E23:E25)</f>
        <v>46388970.96</v>
      </c>
      <c r="F22" s="11">
        <f>SUM(F23:F25)</f>
        <v>2287985.1000000006</v>
      </c>
      <c r="G22" s="11">
        <f>SUM(G23:G25)</f>
        <v>48676956.06</v>
      </c>
      <c r="H22" s="11">
        <f>SUM(H23:H25)</f>
        <v>46493427.65999999</v>
      </c>
      <c r="I22" s="11">
        <f>SUM(I23:I25)</f>
        <v>43712990.469999984</v>
      </c>
      <c r="J22" s="11">
        <f>+G22-H22</f>
        <v>2183528.4000000134</v>
      </c>
      <c r="K22" s="5"/>
    </row>
    <row r="23" spans="2:11" ht="18" customHeight="1">
      <c r="B23" s="21"/>
      <c r="C23" s="22" t="s">
        <v>37</v>
      </c>
      <c r="D23" s="12" t="s">
        <v>52</v>
      </c>
      <c r="E23" s="13">
        <v>46388970.96</v>
      </c>
      <c r="F23" s="13">
        <v>2287985.1000000006</v>
      </c>
      <c r="G23" s="13">
        <f>+E23+F23</f>
        <v>48676956.06</v>
      </c>
      <c r="H23" s="13">
        <v>46493427.65999999</v>
      </c>
      <c r="I23" s="13">
        <v>43712990.469999984</v>
      </c>
      <c r="J23" s="13">
        <f>+G23-H23</f>
        <v>2183528.4000000134</v>
      </c>
      <c r="K23" s="5"/>
    </row>
    <row r="24" spans="2:11" ht="18" customHeight="1">
      <c r="B24" s="21"/>
      <c r="C24" s="22" t="s">
        <v>53</v>
      </c>
      <c r="D24" s="12" t="s">
        <v>54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5"/>
    </row>
    <row r="25" spans="2:11" ht="18" customHeight="1">
      <c r="B25" s="21"/>
      <c r="C25" s="22" t="s">
        <v>38</v>
      </c>
      <c r="D25" s="12" t="s">
        <v>55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f aca="true" t="shared" si="1" ref="J25:J40">+G25-H25</f>
        <v>0</v>
      </c>
      <c r="K25" s="5"/>
    </row>
    <row r="26" spans="2:11" ht="18" customHeight="1">
      <c r="B26" s="10"/>
      <c r="C26" s="29" t="s">
        <v>23</v>
      </c>
      <c r="D26" s="30"/>
      <c r="E26" s="11">
        <f>SUM(E27:E28)</f>
        <v>0</v>
      </c>
      <c r="F26" s="11">
        <f>SUM(F27:F28)</f>
        <v>0</v>
      </c>
      <c r="G26" s="11">
        <f>SUM(G27:G28)</f>
        <v>0</v>
      </c>
      <c r="H26" s="11">
        <f>SUM(H27:H28)</f>
        <v>0</v>
      </c>
      <c r="I26" s="11">
        <f>SUM(I27:I28)</f>
        <v>0</v>
      </c>
      <c r="J26" s="11">
        <f t="shared" si="1"/>
        <v>0</v>
      </c>
      <c r="K26" s="5"/>
    </row>
    <row r="27" spans="2:11" ht="18" customHeight="1">
      <c r="B27" s="21"/>
      <c r="C27" s="22" t="s">
        <v>39</v>
      </c>
      <c r="D27" s="12" t="s">
        <v>56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f t="shared" si="1"/>
        <v>0</v>
      </c>
      <c r="K27" s="5"/>
    </row>
    <row r="28" spans="2:11" ht="18" customHeight="1">
      <c r="B28" s="21"/>
      <c r="C28" s="22" t="s">
        <v>40</v>
      </c>
      <c r="D28" s="12" t="s">
        <v>24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f>+G28-H28</f>
        <v>0</v>
      </c>
      <c r="K28" s="5"/>
    </row>
    <row r="29" spans="2:11" ht="18" customHeight="1">
      <c r="B29" s="10"/>
      <c r="C29" s="29" t="s">
        <v>25</v>
      </c>
      <c r="D29" s="30"/>
      <c r="E29" s="11">
        <f>SUM(E30:E33)</f>
        <v>0</v>
      </c>
      <c r="F29" s="11">
        <f>SUM(F30:F33)</f>
        <v>0</v>
      </c>
      <c r="G29" s="11">
        <f>SUM(G30:G33)</f>
        <v>0</v>
      </c>
      <c r="H29" s="11">
        <f>SUM(H30:H33)</f>
        <v>0</v>
      </c>
      <c r="I29" s="11">
        <f>SUM(I30:I33)</f>
        <v>0</v>
      </c>
      <c r="J29" s="11">
        <f t="shared" si="1"/>
        <v>0</v>
      </c>
      <c r="K29" s="5"/>
    </row>
    <row r="30" spans="2:11" ht="18" customHeight="1">
      <c r="B30" s="21"/>
      <c r="C30" s="22" t="s">
        <v>41</v>
      </c>
      <c r="D30" s="12" t="s">
        <v>57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f t="shared" si="1"/>
        <v>0</v>
      </c>
      <c r="K30" s="5"/>
    </row>
    <row r="31" spans="2:11" ht="18" customHeight="1">
      <c r="B31" s="21"/>
      <c r="C31" s="22" t="s">
        <v>42</v>
      </c>
      <c r="D31" s="12" t="s">
        <v>58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f t="shared" si="1"/>
        <v>0</v>
      </c>
      <c r="K31" s="5"/>
    </row>
    <row r="32" spans="2:11" ht="18" customHeight="1">
      <c r="B32" s="21"/>
      <c r="C32" s="22" t="s">
        <v>43</v>
      </c>
      <c r="D32" s="12" t="s">
        <v>59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f t="shared" si="1"/>
        <v>0</v>
      </c>
      <c r="K32" s="5"/>
    </row>
    <row r="33" spans="2:11" ht="18" customHeight="1">
      <c r="B33" s="21"/>
      <c r="C33" s="22" t="s">
        <v>44</v>
      </c>
      <c r="D33" s="12" t="s">
        <v>60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f t="shared" si="1"/>
        <v>0</v>
      </c>
      <c r="K33" s="5"/>
    </row>
    <row r="34" spans="2:11" ht="18" customHeight="1">
      <c r="B34" s="10"/>
      <c r="C34" s="29" t="s">
        <v>26</v>
      </c>
      <c r="D34" s="30"/>
      <c r="E34" s="14">
        <f>+E35</f>
        <v>0</v>
      </c>
      <c r="F34" s="11">
        <f>+F35</f>
        <v>0</v>
      </c>
      <c r="G34" s="14">
        <f>+G35</f>
        <v>0</v>
      </c>
      <c r="H34" s="14">
        <f>+H35</f>
        <v>0</v>
      </c>
      <c r="I34" s="14">
        <f>+I35</f>
        <v>0</v>
      </c>
      <c r="J34" s="14">
        <f t="shared" si="1"/>
        <v>0</v>
      </c>
      <c r="K34" s="5"/>
    </row>
    <row r="35" spans="2:11" ht="18" customHeight="1">
      <c r="B35" s="21"/>
      <c r="C35" s="22" t="s">
        <v>45</v>
      </c>
      <c r="D35" s="12" t="s">
        <v>27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5"/>
    </row>
    <row r="36" spans="2:11" ht="18" customHeight="1">
      <c r="B36" s="23" t="s">
        <v>46</v>
      </c>
      <c r="C36" s="29" t="s">
        <v>61</v>
      </c>
      <c r="D36" s="30"/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5"/>
    </row>
    <row r="37" spans="2:11" ht="18" customHeight="1">
      <c r="B37" s="23" t="s">
        <v>62</v>
      </c>
      <c r="C37" s="29" t="s">
        <v>63</v>
      </c>
      <c r="D37" s="30"/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5"/>
    </row>
    <row r="38" spans="2:11" ht="18" customHeight="1">
      <c r="B38" s="23" t="s">
        <v>64</v>
      </c>
      <c r="C38" s="29" t="s">
        <v>65</v>
      </c>
      <c r="D38" s="30"/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5"/>
    </row>
    <row r="39" spans="2:11" ht="18" customHeight="1">
      <c r="B39" s="15"/>
      <c r="C39" s="31"/>
      <c r="D39" s="32"/>
      <c r="E39" s="16"/>
      <c r="F39" s="16"/>
      <c r="G39" s="16"/>
      <c r="H39" s="16"/>
      <c r="I39" s="16"/>
      <c r="J39" s="16"/>
      <c r="K39" s="5"/>
    </row>
    <row r="40" spans="2:11" ht="18" customHeight="1">
      <c r="B40" s="17"/>
      <c r="C40" s="24" t="s">
        <v>28</v>
      </c>
      <c r="D40" s="25"/>
      <c r="E40" s="18">
        <f>+E9+E36+E37+E38</f>
        <v>71223955.96000001</v>
      </c>
      <c r="F40" s="18">
        <f>+F9+F36+F37+F38</f>
        <v>3721034.3400000003</v>
      </c>
      <c r="G40" s="18">
        <f>+G9+G36+G37+G38</f>
        <v>74944990.3</v>
      </c>
      <c r="H40" s="18">
        <f>+H9+H36+H37+H38</f>
        <v>59420723.48999999</v>
      </c>
      <c r="I40" s="18">
        <f>+I9+I36+I37+I38</f>
        <v>53759563.109999985</v>
      </c>
      <c r="J40" s="18">
        <f t="shared" si="1"/>
        <v>15524266.81000001</v>
      </c>
      <c r="K40" s="5"/>
    </row>
    <row r="41" spans="2:10" ht="9">
      <c r="B41" s="19"/>
      <c r="C41" s="19"/>
      <c r="D41" s="19"/>
      <c r="E41" s="20"/>
      <c r="F41" s="20"/>
      <c r="G41" s="20"/>
      <c r="H41" s="20"/>
      <c r="I41" s="20"/>
      <c r="J41" s="20"/>
    </row>
    <row r="42" spans="2:10" ht="9">
      <c r="B42" s="19"/>
      <c r="C42" s="19"/>
      <c r="D42" s="19"/>
      <c r="E42" s="19"/>
      <c r="F42" s="19"/>
      <c r="G42" s="19"/>
      <c r="H42" s="19"/>
      <c r="I42" s="19"/>
      <c r="J42" s="19"/>
    </row>
  </sheetData>
  <sheetProtection/>
  <mergeCells count="19">
    <mergeCell ref="B1:K1"/>
    <mergeCell ref="B2:K2"/>
    <mergeCell ref="B3:J3"/>
    <mergeCell ref="B4:J4"/>
    <mergeCell ref="B6:D8"/>
    <mergeCell ref="E6:I6"/>
    <mergeCell ref="J6:J7"/>
    <mergeCell ref="C40:D40"/>
    <mergeCell ref="B9:D9"/>
    <mergeCell ref="C10:D10"/>
    <mergeCell ref="C13:D13"/>
    <mergeCell ref="C22:D22"/>
    <mergeCell ref="C26:D26"/>
    <mergeCell ref="C29:D29"/>
    <mergeCell ref="C34:D34"/>
    <mergeCell ref="C36:D36"/>
    <mergeCell ref="C37:D37"/>
    <mergeCell ref="C38:D38"/>
    <mergeCell ref="C39:D39"/>
  </mergeCells>
  <printOptions horizontalCentered="1" verticalCentered="1"/>
  <pageMargins left="0.7086614173228347" right="0.3937007874015748" top="0.7874015748031497" bottom="0.3937007874015748" header="0" footer="0"/>
  <pageSetup fitToHeight="0" fitToWidth="1" horizontalDpi="600" verticalDpi="600" orientation="landscape" scale="72" r:id="rId2"/>
  <headerFooter>
    <oddFooter>&amp;C&amp;"Gotham Book,Normal"&amp;8Gasto por Categoría Programática &amp;P de &amp;N&amp;R&amp;10&amp;K00-047Programática / 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RVillalobos</dc:creator>
  <cp:keywords/>
  <dc:description/>
  <cp:lastModifiedBy>HP</cp:lastModifiedBy>
  <cp:lastPrinted>2023-07-14T16:10:08Z</cp:lastPrinted>
  <dcterms:created xsi:type="dcterms:W3CDTF">2016-12-12T16:38:58Z</dcterms:created>
  <dcterms:modified xsi:type="dcterms:W3CDTF">2023-07-14T16:11:21Z</dcterms:modified>
  <cp:category/>
  <cp:version/>
  <cp:contentType/>
  <cp:contentStatus/>
</cp:coreProperties>
</file>